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SDASEM\06 - BAM\Virginie LHOMMEAU\54- HEBERGEMENT_2026\4- Renouvellement_HEBERGEMENT_2026\05-DCE publié\"/>
    </mc:Choice>
  </mc:AlternateContent>
  <bookViews>
    <workbookView xWindow="0" yWindow="0" windowWidth="25200" windowHeight="11850"/>
  </bookViews>
  <sheets>
    <sheet name="LOT 2 - Critère prix" sheetId="3" r:id="rId1"/>
    <sheet name="LOT 2 - Conditions d'annulation"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 i="3" l="1"/>
  <c r="H9" i="3"/>
  <c r="H12" i="3"/>
  <c r="H15" i="3"/>
  <c r="H18" i="3"/>
  <c r="H21" i="3"/>
  <c r="D21" i="3"/>
  <c r="E21" i="3"/>
  <c r="F21" i="3"/>
  <c r="G21" i="3"/>
  <c r="C21" i="3"/>
  <c r="C20" i="3"/>
  <c r="C17" i="3"/>
  <c r="C11" i="3"/>
  <c r="C8" i="3"/>
  <c r="C14" i="3"/>
  <c r="D14" i="3"/>
  <c r="E14" i="3"/>
  <c r="F14" i="3"/>
  <c r="G14" i="3"/>
  <c r="E11" i="3"/>
  <c r="F11" i="3"/>
  <c r="G11" i="3"/>
  <c r="D11" i="3"/>
  <c r="G20" i="3" l="1"/>
  <c r="F20" i="3"/>
  <c r="E20" i="3"/>
  <c r="D20" i="3"/>
  <c r="E17" i="3"/>
  <c r="G15" i="3"/>
  <c r="G17" i="3" s="1"/>
  <c r="F15" i="3"/>
  <c r="F17" i="3" s="1"/>
  <c r="E15" i="3"/>
  <c r="D15" i="3"/>
  <c r="D17" i="3" s="1"/>
  <c r="C15" i="3"/>
  <c r="G8" i="3"/>
  <c r="F8" i="3"/>
  <c r="E8" i="3"/>
  <c r="D8" i="3"/>
</calcChain>
</file>

<file path=xl/sharedStrings.xml><?xml version="1.0" encoding="utf-8"?>
<sst xmlns="http://schemas.openxmlformats.org/spreadsheetml/2006/main" count="50" uniqueCount="37">
  <si>
    <t>Montant de la réservation de la première journée - prestation de restauration</t>
  </si>
  <si>
    <t>Délai d’annulation</t>
  </si>
  <si>
    <t>Scénario 1</t>
  </si>
  <si>
    <t>Scénario 2</t>
  </si>
  <si>
    <t>Scénario 3</t>
  </si>
  <si>
    <t>Scénario 4</t>
  </si>
  <si>
    <t>Scénario 5</t>
  </si>
  <si>
    <t>Critère prix</t>
  </si>
  <si>
    <t>Montant total de la réservation - prestation d'hébergement</t>
  </si>
  <si>
    <t>Montant journalier de la réservation - prestation d'hébergement</t>
  </si>
  <si>
    <t>45 jours</t>
  </si>
  <si>
    <t>30 jours</t>
  </si>
  <si>
    <t>17 jours</t>
  </si>
  <si>
    <t>12 jours</t>
  </si>
  <si>
    <t>4 jours</t>
  </si>
  <si>
    <t>TOTAL</t>
  </si>
  <si>
    <t xml:space="preserve">Coût de l’annulation pour l’administration – HEBERGEMENT + RESTAURATION - sur la base de l’offre du titulaire </t>
  </si>
  <si>
    <t>Scénario 1 - Anniversaire du débarquement</t>
  </si>
  <si>
    <t>LOT 2</t>
  </si>
  <si>
    <t>Hébergement</t>
  </si>
  <si>
    <t>Restauration</t>
  </si>
  <si>
    <t>Bureau</t>
  </si>
  <si>
    <t>Cuisine</t>
  </si>
  <si>
    <t>Nombre</t>
  </si>
  <si>
    <t>Coût total TTC</t>
  </si>
  <si>
    <t>Coût TOTAL TTC par type de prestation</t>
  </si>
  <si>
    <t>Coût TOTAL 
TTC par scénario</t>
  </si>
  <si>
    <t>Scénario 2 - UNOC - Brest</t>
  </si>
  <si>
    <t>Scénario 3 - Evènement sportif type coupe du monde - Toulouse</t>
  </si>
  <si>
    <t>Scénario 4 - G7 - Biarritz</t>
  </si>
  <si>
    <t>Scénario 5 - Gestion d'un déplacement du pape en Martinique et Guadeloupe</t>
  </si>
  <si>
    <t>Critère conditions d'annulation</t>
  </si>
  <si>
    <t>Nombre de déjeuner</t>
  </si>
  <si>
    <t>Nombre de diner</t>
  </si>
  <si>
    <t>Prix moyen de référence TTC</t>
  </si>
  <si>
    <r>
      <t xml:space="preserve">DIRECTION DE L’ÉVALUATION DE LA PERFORMANCE, DE L’ACHAT, DES FINANCES ET DE L’IMMOBILIER
SOUS-DIRECTION DE L’ACHAT ET DU SUIVI DE L’EXÉCUTION DES MARCHÉS
BUREAU DES ACHATS METIERS
</t>
    </r>
    <r>
      <rPr>
        <b/>
        <sz val="3"/>
        <rFont val="Arial"/>
        <family val="2"/>
        <charset val="1"/>
      </rPr>
      <t xml:space="preserve">
</t>
    </r>
    <r>
      <rPr>
        <b/>
        <sz val="11"/>
        <color theme="5" tint="-0.249977111117893"/>
        <rFont val="Calibri"/>
        <family val="2"/>
        <scheme val="minor"/>
      </rPr>
      <t>RC_</t>
    </r>
    <r>
      <rPr>
        <b/>
        <sz val="9"/>
        <color theme="5" tint="-0.249977111117893"/>
        <rFont val="Arial"/>
        <family val="2"/>
        <charset val="1"/>
      </rPr>
      <t xml:space="preserve">ANNEXE 3_Jugements des offres_Critères prix et conditions d'annulation_LOT 2 </t>
    </r>
  </si>
  <si>
    <t>Réservation d’hébergements de groupes, de service de restauration et de prestations associées au profit :
- des unités et fractions d’unité des forces mobiles en déplacement collectif ;
- de la direction zonale nord de la police nationale dans le cadre de la lutte contre l’immigration clandestine ;
- et pour l’ensemble des agents du ministère de l’Intérieur dans le cadre des grands évènements.
-
LOT 2 : Réservation d’hébergement, de service de restauration et de prestations associées au profit des unités et fractions d’unité des forces mobiles en déplacement collectif et de l’ensemble des agents du ministère de l’Intérieur dans le cadre des grands évènements.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</si>
</sst>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0\ &quot;€&quot;;[Red]\-#,##0\ &quot;€&quot;"/>
    <numFmt numFmtId="44" formatCode="_-* #,##0.00\ &quot;€&quot;_-;\-* #,##0.00\ &quot;€&quot;_-;_-* &quot;-&quot;??\ &quot;€&quot;_-;_-@_-"/>
    <numFmt numFmtId="43" formatCode="_-* #,##0.00_-;\-* #,##0.00_-;_-* &quot;-&quot;??_-;_-@_-"/>
    <numFmt numFmtId="164" formatCode="#,##0.00\ &quot;€&quot;"/>
  </numFmts>
  <fonts count="14" x14ac:knownFonts="1">
    <font>
      <sz val="11"/>
      <color theme="1"/>
      <name val="Calibri"/>
      <family val="2"/>
      <scheme val="minor"/>
    </font>
    <font>
      <sz val="10"/>
      <color theme="1"/>
      <name val="Marianne"/>
      <family val="3"/>
    </font>
    <font>
      <b/>
      <sz val="10"/>
      <color rgb="FF000000"/>
      <name val="Marianne"/>
      <family val="3"/>
    </font>
    <font>
      <sz val="10"/>
      <color rgb="FF000000"/>
      <name val="Marianne"/>
      <family val="3"/>
    </font>
    <font>
      <b/>
      <sz val="10"/>
      <color theme="1"/>
      <name val="Marianne"/>
      <family val="3"/>
    </font>
    <font>
      <b/>
      <u/>
      <sz val="10"/>
      <color theme="1"/>
      <name val="Marianne"/>
      <family val="3"/>
    </font>
    <font>
      <sz val="11"/>
      <color theme="1"/>
      <name val="Calibri"/>
      <family val="2"/>
      <scheme val="minor"/>
    </font>
    <font>
      <i/>
      <sz val="11"/>
      <color rgb="FF7F7F7F"/>
      <name val="Calibri"/>
      <family val="2"/>
      <scheme val="minor"/>
    </font>
    <font>
      <b/>
      <sz val="11"/>
      <color theme="1"/>
      <name val="Calibri"/>
      <family val="2"/>
      <scheme val="minor"/>
    </font>
    <font>
      <b/>
      <sz val="8"/>
      <name val="Arial"/>
      <family val="2"/>
      <charset val="1"/>
    </font>
    <font>
      <b/>
      <sz val="3"/>
      <name val="Arial"/>
      <family val="2"/>
      <charset val="1"/>
    </font>
    <font>
      <b/>
      <sz val="10"/>
      <name val="Arial"/>
      <family val="2"/>
    </font>
    <font>
      <b/>
      <sz val="11"/>
      <color theme="5" tint="-0.249977111117893"/>
      <name val="Calibri"/>
      <family val="2"/>
      <scheme val="minor"/>
    </font>
    <font>
      <b/>
      <sz val="9"/>
      <color theme="5" tint="-0.249977111117893"/>
      <name val="Arial"/>
      <family val="2"/>
      <charset val="1"/>
    </font>
  </fonts>
  <fills count="6">
    <fill>
      <patternFill patternType="none"/>
    </fill>
    <fill>
      <patternFill patternType="gray125"/>
    </fill>
    <fill>
      <patternFill patternType="solid">
        <fgColor rgb="FFE7E6E6"/>
        <bgColor rgb="FFDDDDDD"/>
      </patternFill>
    </fill>
    <fill>
      <patternFill patternType="solid">
        <fgColor theme="2"/>
        <bgColor indexed="64"/>
      </patternFill>
    </fill>
    <fill>
      <patternFill patternType="solid">
        <fgColor rgb="FFFFFFFF"/>
        <bgColor rgb="FFF2F2F2"/>
      </patternFill>
    </fill>
    <fill>
      <patternFill patternType="solid">
        <fgColor rgb="FFF2F2F2"/>
        <bgColor rgb="FFE7E6E6"/>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44" fontId="6" fillId="0" borderId="0" applyFont="0" applyFill="0" applyBorder="0" applyAlignment="0" applyProtection="0"/>
    <xf numFmtId="43" fontId="6" fillId="0" borderId="0" applyFont="0" applyFill="0" applyBorder="0" applyAlignment="0" applyProtection="0"/>
    <xf numFmtId="0" fontId="7" fillId="0" borderId="0" applyNumberFormat="0" applyFill="0" applyBorder="0" applyAlignment="0" applyProtection="0"/>
  </cellStyleXfs>
  <cellXfs count="31">
    <xf numFmtId="0" fontId="0" fillId="0" borderId="0" xfId="0"/>
    <xf numFmtId="0" fontId="2" fillId="2" borderId="1" xfId="0" applyFont="1" applyFill="1" applyBorder="1" applyAlignment="1">
      <alignment horizontal="center" vertical="center" wrapText="1"/>
    </xf>
    <xf numFmtId="6"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44" fontId="3" fillId="0" borderId="1" xfId="1" applyFont="1" applyFill="1" applyBorder="1" applyAlignment="1">
      <alignment horizontal="center" vertical="center" wrapText="1"/>
    </xf>
    <xf numFmtId="0" fontId="4" fillId="0" borderId="1" xfId="0" applyFont="1" applyBorder="1" applyAlignment="1">
      <alignment horizontal="center" vertical="center" wrapText="1"/>
    </xf>
    <xf numFmtId="6" fontId="4" fillId="0" borderId="1" xfId="0" applyNumberFormat="1" applyFont="1" applyBorder="1" applyAlignment="1">
      <alignment horizontal="center" vertical="center" wrapText="1"/>
    </xf>
    <xf numFmtId="44" fontId="1" fillId="0" borderId="1" xfId="1" applyFont="1" applyBorder="1" applyAlignment="1">
      <alignment horizontal="center" vertical="center" wrapText="1"/>
    </xf>
    <xf numFmtId="44" fontId="1" fillId="0" borderId="1" xfId="0" applyNumberFormat="1" applyFont="1" applyBorder="1" applyAlignment="1">
      <alignment horizontal="center" vertical="center" wrapText="1"/>
    </xf>
    <xf numFmtId="0" fontId="5" fillId="0" borderId="0" xfId="0" applyFont="1" applyAlignment="1">
      <alignment horizontal="center" vertical="center" wrapText="1"/>
    </xf>
    <xf numFmtId="0" fontId="1" fillId="0" borderId="0" xfId="0" applyFont="1" applyAlignment="1">
      <alignment horizontal="center" vertical="center" wrapText="1"/>
    </xf>
    <xf numFmtId="44" fontId="4" fillId="0" borderId="1" xfId="0" applyNumberFormat="1" applyFont="1" applyBorder="1" applyAlignment="1">
      <alignment horizontal="center" vertical="center" wrapText="1"/>
    </xf>
    <xf numFmtId="164" fontId="1" fillId="0" borderId="1" xfId="1"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164" fontId="8" fillId="3" borderId="1" xfId="0" applyNumberFormat="1" applyFont="1" applyFill="1" applyBorder="1" applyAlignment="1">
      <alignment horizontal="center" vertical="center"/>
    </xf>
    <xf numFmtId="0" fontId="1" fillId="0" borderId="1" xfId="2" applyNumberFormat="1" applyFont="1" applyBorder="1" applyAlignment="1">
      <alignment horizontal="center" vertical="center" wrapText="1"/>
    </xf>
    <xf numFmtId="0" fontId="1" fillId="0" borderId="1" xfId="0" applyNumberFormat="1" applyFont="1" applyBorder="1" applyAlignment="1">
      <alignment horizontal="center" vertical="center" wrapText="1"/>
    </xf>
    <xf numFmtId="0" fontId="11" fillId="0" borderId="0" xfId="0" applyFont="1" applyFill="1" applyBorder="1" applyAlignment="1" applyProtection="1">
      <alignment horizontal="center" vertical="center" wrapText="1"/>
    </xf>
    <xf numFmtId="0" fontId="0" fillId="0" borderId="0" xfId="0" applyFill="1"/>
    <xf numFmtId="0" fontId="1" fillId="0" borderId="0"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164" fontId="8" fillId="3" borderId="1" xfId="0" applyNumberFormat="1" applyFont="1" applyFill="1" applyBorder="1" applyAlignment="1">
      <alignment horizontal="center" vertical="center"/>
    </xf>
    <xf numFmtId="0" fontId="9" fillId="4" borderId="1" xfId="3" applyFont="1" applyFill="1" applyBorder="1" applyAlignment="1">
      <alignment horizontal="center" vertical="center" wrapText="1"/>
    </xf>
    <xf numFmtId="0" fontId="11" fillId="5" borderId="1" xfId="0" applyFont="1" applyFill="1" applyBorder="1" applyAlignment="1" applyProtection="1">
      <alignment horizontal="center" vertical="center" wrapText="1"/>
    </xf>
    <xf numFmtId="0" fontId="8"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0" xfId="0" applyFont="1" applyAlignment="1">
      <alignment horizontal="center" vertical="center" wrapText="1"/>
    </xf>
    <xf numFmtId="0" fontId="4" fillId="0" borderId="1" xfId="0" applyFont="1" applyFill="1" applyBorder="1" applyAlignment="1">
      <alignment horizontal="center" vertical="center" wrapText="1"/>
    </xf>
    <xf numFmtId="6" fontId="4" fillId="0" borderId="1" xfId="0" applyNumberFormat="1" applyFont="1" applyFill="1" applyBorder="1" applyAlignment="1">
      <alignment horizontal="center" vertical="center" wrapText="1"/>
    </xf>
  </cellXfs>
  <cellStyles count="4">
    <cellStyle name="Milliers" xfId="2" builtinId="3"/>
    <cellStyle name="Monétaire" xfId="1" builtinId="4"/>
    <cellStyle name="Normal" xfId="0" builtinId="0"/>
    <cellStyle name="Texte explicatif" xfId="3" builtinId="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47625</xdr:rowOff>
    </xdr:from>
    <xdr:to>
      <xdr:col>0</xdr:col>
      <xdr:colOff>999945</xdr:colOff>
      <xdr:row>0</xdr:row>
      <xdr:rowOff>771630</xdr:rowOff>
    </xdr:to>
    <xdr:pic>
      <xdr:nvPicPr>
        <xdr:cNvPr id="2" name="Image 3_1"/>
        <xdr:cNvPicPr/>
      </xdr:nvPicPr>
      <xdr:blipFill>
        <a:blip xmlns:r="http://schemas.openxmlformats.org/officeDocument/2006/relationships" r:embed="rId1"/>
        <a:stretch/>
      </xdr:blipFill>
      <xdr:spPr>
        <a:xfrm>
          <a:off x="38100" y="47625"/>
          <a:ext cx="961845" cy="724005"/>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38102</xdr:colOff>
      <xdr:row>0</xdr:row>
      <xdr:rowOff>19049</xdr:rowOff>
    </xdr:from>
    <xdr:to>
      <xdr:col>0</xdr:col>
      <xdr:colOff>771525</xdr:colOff>
      <xdr:row>0</xdr:row>
      <xdr:rowOff>809625</xdr:rowOff>
    </xdr:to>
    <xdr:pic>
      <xdr:nvPicPr>
        <xdr:cNvPr id="2" name="Image 3_1"/>
        <xdr:cNvPicPr/>
      </xdr:nvPicPr>
      <xdr:blipFill>
        <a:blip xmlns:r="http://schemas.openxmlformats.org/officeDocument/2006/relationships" r:embed="rId1"/>
        <a:stretch/>
      </xdr:blipFill>
      <xdr:spPr>
        <a:xfrm>
          <a:off x="38102" y="19049"/>
          <a:ext cx="733423" cy="790576"/>
        </a:xfrm>
        <a:prstGeom prst="rect">
          <a:avLst/>
        </a:prstGeom>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tabSelected="1" topLeftCell="A2" workbookViewId="0">
      <selection activeCell="C5" sqref="C5"/>
    </sheetView>
  </sheetViews>
  <sheetFormatPr baseColWidth="10" defaultRowHeight="15" x14ac:dyDescent="0.25"/>
  <cols>
    <col min="1" max="1" width="18.5703125" customWidth="1"/>
    <col min="2" max="2" width="20.140625" customWidth="1"/>
    <col min="3" max="3" width="22.5703125" customWidth="1"/>
    <col min="5" max="5" width="24.7109375" customWidth="1"/>
    <col min="6" max="6" width="16.5703125" customWidth="1"/>
    <col min="7" max="7" width="26.42578125" customWidth="1"/>
    <col min="8" max="8" width="18.5703125" customWidth="1"/>
  </cols>
  <sheetData>
    <row r="1" spans="1:8" ht="66" customHeight="1" x14ac:dyDescent="0.25">
      <c r="A1" s="24" t="s">
        <v>35</v>
      </c>
      <c r="B1" s="24"/>
      <c r="C1" s="24"/>
      <c r="D1" s="24"/>
      <c r="E1" s="24"/>
      <c r="F1" s="24"/>
      <c r="G1" s="24"/>
      <c r="H1" s="24"/>
    </row>
    <row r="2" spans="1:8" ht="101.25" customHeight="1" x14ac:dyDescent="0.25">
      <c r="A2" s="25" t="s">
        <v>36</v>
      </c>
      <c r="B2" s="25"/>
      <c r="C2" s="25"/>
      <c r="D2" s="25"/>
      <c r="E2" s="25"/>
      <c r="F2" s="25"/>
      <c r="G2" s="25"/>
      <c r="H2" s="25"/>
    </row>
    <row r="3" spans="1:8" s="18" customFormat="1" ht="15" customHeight="1" x14ac:dyDescent="0.25">
      <c r="A3" s="17"/>
      <c r="B3" s="17"/>
      <c r="C3" s="17"/>
      <c r="D3" s="17"/>
      <c r="E3" s="17"/>
      <c r="F3" s="17"/>
      <c r="G3" s="17"/>
      <c r="H3" s="17"/>
    </row>
    <row r="4" spans="1:8" ht="12.75" customHeight="1" x14ac:dyDescent="0.25">
      <c r="A4" s="28" t="s">
        <v>7</v>
      </c>
      <c r="B4" s="28"/>
    </row>
    <row r="5" spans="1:8" ht="45" customHeight="1" x14ac:dyDescent="0.25">
      <c r="A5" s="27" t="s">
        <v>18</v>
      </c>
      <c r="B5" s="27"/>
      <c r="C5" s="1" t="s">
        <v>17</v>
      </c>
      <c r="D5" s="1" t="s">
        <v>27</v>
      </c>
      <c r="E5" s="1" t="s">
        <v>28</v>
      </c>
      <c r="F5" s="1" t="s">
        <v>29</v>
      </c>
      <c r="G5" s="1" t="s">
        <v>30</v>
      </c>
      <c r="H5" s="1" t="s">
        <v>25</v>
      </c>
    </row>
    <row r="6" spans="1:8" x14ac:dyDescent="0.25">
      <c r="A6" s="26" t="s">
        <v>19</v>
      </c>
      <c r="B6" s="20" t="s">
        <v>23</v>
      </c>
      <c r="C6" s="15">
        <v>17000</v>
      </c>
      <c r="D6" s="15">
        <v>30000</v>
      </c>
      <c r="E6" s="15">
        <v>90000</v>
      </c>
      <c r="F6" s="15">
        <v>43000</v>
      </c>
      <c r="G6" s="15">
        <v>3000</v>
      </c>
      <c r="H6" s="23">
        <f>SUM(C8:G8)</f>
        <v>0</v>
      </c>
    </row>
    <row r="7" spans="1:8" ht="25.5" x14ac:dyDescent="0.25">
      <c r="A7" s="26"/>
      <c r="B7" s="29" t="s">
        <v>34</v>
      </c>
      <c r="C7" s="12"/>
      <c r="D7" s="12"/>
      <c r="E7" s="12"/>
      <c r="F7" s="12"/>
      <c r="G7" s="12"/>
      <c r="H7" s="23"/>
    </row>
    <row r="8" spans="1:8" x14ac:dyDescent="0.25">
      <c r="A8" s="26"/>
      <c r="B8" s="30" t="s">
        <v>24</v>
      </c>
      <c r="C8" s="13">
        <f>C6*C7</f>
        <v>0</v>
      </c>
      <c r="D8" s="13">
        <f>D6*D7</f>
        <v>0</v>
      </c>
      <c r="E8" s="13">
        <f>E6*E7</f>
        <v>0</v>
      </c>
      <c r="F8" s="13">
        <f>F6*F7</f>
        <v>0</v>
      </c>
      <c r="G8" s="13">
        <f>G6*G7</f>
        <v>0</v>
      </c>
      <c r="H8" s="23"/>
    </row>
    <row r="9" spans="1:8" ht="25.5" x14ac:dyDescent="0.25">
      <c r="A9" s="26" t="s">
        <v>20</v>
      </c>
      <c r="B9" s="29" t="s">
        <v>32</v>
      </c>
      <c r="C9" s="16">
        <v>2380</v>
      </c>
      <c r="D9" s="16">
        <v>4200</v>
      </c>
      <c r="E9" s="16">
        <v>12600</v>
      </c>
      <c r="F9" s="16">
        <v>6020</v>
      </c>
      <c r="G9" s="16">
        <v>420</v>
      </c>
      <c r="H9" s="23">
        <f>SUM(C11:G11)</f>
        <v>0</v>
      </c>
    </row>
    <row r="10" spans="1:8" ht="25.5" x14ac:dyDescent="0.25">
      <c r="A10" s="26"/>
      <c r="B10" s="29" t="s">
        <v>34</v>
      </c>
      <c r="C10" s="13"/>
      <c r="D10" s="13"/>
      <c r="E10" s="13"/>
      <c r="F10" s="13"/>
      <c r="G10" s="13"/>
      <c r="H10" s="23"/>
    </row>
    <row r="11" spans="1:8" x14ac:dyDescent="0.25">
      <c r="A11" s="26"/>
      <c r="B11" s="30" t="s">
        <v>24</v>
      </c>
      <c r="C11" s="12">
        <f>C10*C9</f>
        <v>0</v>
      </c>
      <c r="D11" s="12">
        <f>D10*D9</f>
        <v>0</v>
      </c>
      <c r="E11" s="12">
        <f>E10*E9</f>
        <v>0</v>
      </c>
      <c r="F11" s="12">
        <f>F10*F9</f>
        <v>0</v>
      </c>
      <c r="G11" s="12">
        <f>G10*G9</f>
        <v>0</v>
      </c>
      <c r="H11" s="23"/>
    </row>
    <row r="12" spans="1:8" x14ac:dyDescent="0.25">
      <c r="A12" s="26"/>
      <c r="B12" s="29" t="s">
        <v>33</v>
      </c>
      <c r="C12" s="15">
        <v>3570</v>
      </c>
      <c r="D12" s="15">
        <v>6300</v>
      </c>
      <c r="E12" s="15">
        <v>18899.999999999996</v>
      </c>
      <c r="F12" s="15">
        <v>9029.9999999999982</v>
      </c>
      <c r="G12" s="15">
        <v>630</v>
      </c>
      <c r="H12" s="23">
        <f>SUM(C14:G14)</f>
        <v>0</v>
      </c>
    </row>
    <row r="13" spans="1:8" ht="25.5" x14ac:dyDescent="0.25">
      <c r="A13" s="26"/>
      <c r="B13" s="29" t="s">
        <v>34</v>
      </c>
      <c r="C13" s="13"/>
      <c r="D13" s="13"/>
      <c r="E13" s="13"/>
      <c r="F13" s="13"/>
      <c r="G13" s="13"/>
      <c r="H13" s="23"/>
    </row>
    <row r="14" spans="1:8" x14ac:dyDescent="0.25">
      <c r="A14" s="26"/>
      <c r="B14" s="30" t="s">
        <v>24</v>
      </c>
      <c r="C14" s="12">
        <f>C13*C12</f>
        <v>0</v>
      </c>
      <c r="D14" s="12">
        <f t="shared" ref="D14:G14" si="0">D13*D12</f>
        <v>0</v>
      </c>
      <c r="E14" s="12">
        <f t="shared" si="0"/>
        <v>0</v>
      </c>
      <c r="F14" s="12">
        <f t="shared" si="0"/>
        <v>0</v>
      </c>
      <c r="G14" s="12">
        <f t="shared" si="0"/>
        <v>0</v>
      </c>
      <c r="H14" s="23"/>
    </row>
    <row r="15" spans="1:8" x14ac:dyDescent="0.25">
      <c r="A15" s="26" t="s">
        <v>21</v>
      </c>
      <c r="B15" s="29" t="s">
        <v>23</v>
      </c>
      <c r="C15" s="16">
        <f>1%*C6</f>
        <v>170</v>
      </c>
      <c r="D15" s="16">
        <f>1%*D6</f>
        <v>300</v>
      </c>
      <c r="E15" s="16">
        <f>1%*E6</f>
        <v>900</v>
      </c>
      <c r="F15" s="16">
        <f>1%*F6</f>
        <v>430</v>
      </c>
      <c r="G15" s="16">
        <f>1%*G6</f>
        <v>30</v>
      </c>
      <c r="H15" s="23">
        <f>SUM(C17:G17)</f>
        <v>0</v>
      </c>
    </row>
    <row r="16" spans="1:8" ht="25.5" x14ac:dyDescent="0.25">
      <c r="A16" s="26"/>
      <c r="B16" s="29" t="s">
        <v>34</v>
      </c>
      <c r="C16" s="12"/>
      <c r="D16" s="12"/>
      <c r="E16" s="12"/>
      <c r="F16" s="12"/>
      <c r="G16" s="12"/>
      <c r="H16" s="23"/>
    </row>
    <row r="17" spans="1:8" x14ac:dyDescent="0.25">
      <c r="A17" s="26"/>
      <c r="B17" s="30" t="s">
        <v>24</v>
      </c>
      <c r="C17" s="12">
        <f>C15*C16</f>
        <v>0</v>
      </c>
      <c r="D17" s="12">
        <f>D15*D16</f>
        <v>0</v>
      </c>
      <c r="E17" s="12">
        <f>E15*E16</f>
        <v>0</v>
      </c>
      <c r="F17" s="12">
        <f>F15*F16</f>
        <v>0</v>
      </c>
      <c r="G17" s="12">
        <f>G15*G16</f>
        <v>0</v>
      </c>
      <c r="H17" s="23"/>
    </row>
    <row r="18" spans="1:8" x14ac:dyDescent="0.25">
      <c r="A18" s="26" t="s">
        <v>22</v>
      </c>
      <c r="B18" s="29" t="s">
        <v>23</v>
      </c>
      <c r="C18" s="3">
        <v>1</v>
      </c>
      <c r="D18" s="3">
        <v>1</v>
      </c>
      <c r="E18" s="3">
        <v>1</v>
      </c>
      <c r="F18" s="3">
        <v>1</v>
      </c>
      <c r="G18" s="3">
        <v>1</v>
      </c>
      <c r="H18" s="23">
        <f>SUM(C20:G20)</f>
        <v>0</v>
      </c>
    </row>
    <row r="19" spans="1:8" ht="25.5" x14ac:dyDescent="0.25">
      <c r="A19" s="26"/>
      <c r="B19" s="29" t="s">
        <v>34</v>
      </c>
      <c r="C19" s="12"/>
      <c r="D19" s="12"/>
      <c r="E19" s="12"/>
      <c r="F19" s="12"/>
      <c r="G19" s="12"/>
      <c r="H19" s="23"/>
    </row>
    <row r="20" spans="1:8" x14ac:dyDescent="0.25">
      <c r="A20" s="26"/>
      <c r="B20" s="6" t="s">
        <v>24</v>
      </c>
      <c r="C20" s="12">
        <f>C18*C19</f>
        <v>0</v>
      </c>
      <c r="D20" s="12">
        <f>D18*D19</f>
        <v>0</v>
      </c>
      <c r="E20" s="12">
        <f>E18*E19</f>
        <v>0</v>
      </c>
      <c r="F20" s="12">
        <f>F18*F19</f>
        <v>0</v>
      </c>
      <c r="G20" s="12">
        <f>G18*G19</f>
        <v>0</v>
      </c>
      <c r="H20" s="23"/>
    </row>
    <row r="21" spans="1:8" ht="30.75" customHeight="1" x14ac:dyDescent="0.25">
      <c r="A21" s="21" t="s">
        <v>26</v>
      </c>
      <c r="B21" s="22"/>
      <c r="C21" s="14">
        <f>C8+C11+C14+C17+C20</f>
        <v>0</v>
      </c>
      <c r="D21" s="14">
        <f t="shared" ref="D21:H21" si="1">D8+D11+D14+D17+D20</f>
        <v>0</v>
      </c>
      <c r="E21" s="14">
        <f t="shared" si="1"/>
        <v>0</v>
      </c>
      <c r="F21" s="14">
        <f t="shared" si="1"/>
        <v>0</v>
      </c>
      <c r="G21" s="14">
        <f t="shared" si="1"/>
        <v>0</v>
      </c>
      <c r="H21" s="14">
        <f t="shared" si="1"/>
        <v>0</v>
      </c>
    </row>
    <row r="23" spans="1:8" x14ac:dyDescent="0.25">
      <c r="C23" s="19"/>
      <c r="D23" s="19"/>
      <c r="E23" s="19"/>
      <c r="F23" s="19"/>
      <c r="G23" s="19"/>
    </row>
  </sheetData>
  <mergeCells count="14">
    <mergeCell ref="A21:B21"/>
    <mergeCell ref="A9:A14"/>
    <mergeCell ref="H9:H11"/>
    <mergeCell ref="A1:H1"/>
    <mergeCell ref="A2:H2"/>
    <mergeCell ref="A6:A8"/>
    <mergeCell ref="A15:A17"/>
    <mergeCell ref="A5:B5"/>
    <mergeCell ref="H6:H8"/>
    <mergeCell ref="H12:H14"/>
    <mergeCell ref="H18:H20"/>
    <mergeCell ref="H15:H17"/>
    <mergeCell ref="A4:B4"/>
    <mergeCell ref="A18:A2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workbookViewId="0">
      <selection activeCell="A3" sqref="A3"/>
    </sheetView>
  </sheetViews>
  <sheetFormatPr baseColWidth="10" defaultRowHeight="12.75" x14ac:dyDescent="0.25"/>
  <cols>
    <col min="1" max="1" width="32.28515625" style="10" customWidth="1"/>
    <col min="2" max="2" width="27.7109375" style="10" customWidth="1"/>
    <col min="3" max="3" width="25" style="10" customWidth="1"/>
    <col min="4" max="4" width="27" style="10" customWidth="1"/>
    <col min="5" max="5" width="15.85546875" style="10" customWidth="1"/>
    <col min="6" max="6" width="39.7109375" style="10" customWidth="1"/>
    <col min="7" max="7" width="16.85546875" style="10" customWidth="1"/>
    <col min="8" max="16384" width="11.42578125" style="10"/>
  </cols>
  <sheetData>
    <row r="1" spans="1:6" customFormat="1" ht="66" customHeight="1" x14ac:dyDescent="0.25">
      <c r="A1" s="24" t="s">
        <v>35</v>
      </c>
      <c r="B1" s="24"/>
      <c r="C1" s="24"/>
      <c r="D1" s="24"/>
      <c r="E1" s="24"/>
      <c r="F1" s="24"/>
    </row>
    <row r="2" spans="1:6" customFormat="1" ht="90" customHeight="1" x14ac:dyDescent="0.25">
      <c r="A2" s="25" t="s">
        <v>36</v>
      </c>
      <c r="B2" s="25"/>
      <c r="C2" s="25"/>
      <c r="D2" s="25"/>
      <c r="E2" s="25"/>
      <c r="F2" s="25"/>
    </row>
    <row r="3" spans="1:6" s="18" customFormat="1" ht="15" customHeight="1" x14ac:dyDescent="0.25">
      <c r="A3" s="17"/>
      <c r="B3" s="17"/>
      <c r="C3" s="17"/>
      <c r="D3" s="17"/>
      <c r="E3" s="17"/>
      <c r="F3" s="17"/>
    </row>
    <row r="5" spans="1:6" x14ac:dyDescent="0.25">
      <c r="A5" s="9" t="s">
        <v>31</v>
      </c>
    </row>
    <row r="6" spans="1:6" ht="51" x14ac:dyDescent="0.25">
      <c r="A6" s="5" t="s">
        <v>18</v>
      </c>
      <c r="B6" s="1" t="s">
        <v>8</v>
      </c>
      <c r="C6" s="1" t="s">
        <v>9</v>
      </c>
      <c r="D6" s="1" t="s">
        <v>0</v>
      </c>
      <c r="E6" s="1" t="s">
        <v>1</v>
      </c>
      <c r="F6" s="1" t="s">
        <v>16</v>
      </c>
    </row>
    <row r="7" spans="1:6" x14ac:dyDescent="0.25">
      <c r="A7" s="1" t="s">
        <v>2</v>
      </c>
      <c r="B7" s="4">
        <v>3500000</v>
      </c>
      <c r="C7" s="2">
        <v>117800</v>
      </c>
      <c r="D7" s="2">
        <v>4000</v>
      </c>
      <c r="E7" s="3" t="s">
        <v>10</v>
      </c>
      <c r="F7" s="7"/>
    </row>
    <row r="8" spans="1:6" x14ac:dyDescent="0.25">
      <c r="A8" s="1" t="s">
        <v>3</v>
      </c>
      <c r="B8" s="4">
        <v>2000000</v>
      </c>
      <c r="C8" s="2">
        <v>140000</v>
      </c>
      <c r="D8" s="2">
        <v>4500</v>
      </c>
      <c r="E8" s="10" t="s">
        <v>11</v>
      </c>
      <c r="F8" s="7"/>
    </row>
    <row r="9" spans="1:6" x14ac:dyDescent="0.25">
      <c r="A9" s="1" t="s">
        <v>4</v>
      </c>
      <c r="B9" s="4">
        <v>1000000</v>
      </c>
      <c r="C9" s="2">
        <v>22300</v>
      </c>
      <c r="D9" s="2">
        <v>1115</v>
      </c>
      <c r="E9" s="3" t="s">
        <v>12</v>
      </c>
      <c r="F9" s="8"/>
    </row>
    <row r="10" spans="1:6" x14ac:dyDescent="0.25">
      <c r="A10" s="1" t="s">
        <v>5</v>
      </c>
      <c r="B10" s="4">
        <v>750000</v>
      </c>
      <c r="C10" s="2">
        <v>35000</v>
      </c>
      <c r="D10" s="2">
        <v>2100</v>
      </c>
      <c r="E10" s="3" t="s">
        <v>13</v>
      </c>
      <c r="F10" s="8"/>
    </row>
    <row r="11" spans="1:6" x14ac:dyDescent="0.25">
      <c r="A11" s="1" t="s">
        <v>6</v>
      </c>
      <c r="B11" s="4">
        <v>400000</v>
      </c>
      <c r="C11" s="2">
        <v>12650</v>
      </c>
      <c r="D11" s="2">
        <v>1035</v>
      </c>
      <c r="E11" s="3" t="s">
        <v>14</v>
      </c>
      <c r="F11" s="8"/>
    </row>
    <row r="12" spans="1:6" x14ac:dyDescent="0.25">
      <c r="E12" s="5" t="s">
        <v>15</v>
      </c>
      <c r="F12" s="11"/>
    </row>
  </sheetData>
  <mergeCells count="2">
    <mergeCell ref="A1:F1"/>
    <mergeCell ref="A2:F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LOT 2 - Critère prix</vt:lpstr>
      <vt:lpstr>LOT 2 - Conditions d'annulation</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Virginie LHOMMEAU</dc:creator>
  <cp:lastModifiedBy>Virginie LHOMMEAU</cp:lastModifiedBy>
  <dcterms:created xsi:type="dcterms:W3CDTF">2025-10-16T15:47:44Z</dcterms:created>
  <dcterms:modified xsi:type="dcterms:W3CDTF">2026-02-23T15:25:05Z</dcterms:modified>
</cp:coreProperties>
</file>